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0B05A007-4E82-438F-99EE-CECCFC7E1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6" roundtripDataChecksum="Q80ONgjGRnroGhMVMun9ej+uyi+t85cCiYxqDZv0Yuc="/>
    </ext>
  </extLst>
</workbook>
</file>

<file path=xl/calcChain.xml><?xml version="1.0" encoding="utf-8"?>
<calcChain xmlns="http://schemas.openxmlformats.org/spreadsheetml/2006/main">
  <c r="I25" i="1" l="1"/>
  <c r="I3" i="1"/>
  <c r="J29" i="1"/>
  <c r="I29" i="1"/>
  <c r="J31" i="1" l="1"/>
  <c r="I31" i="1"/>
  <c r="J30" i="1"/>
  <c r="I30" i="1"/>
</calcChain>
</file>

<file path=xl/sharedStrings.xml><?xml version="1.0" encoding="utf-8"?>
<sst xmlns="http://schemas.openxmlformats.org/spreadsheetml/2006/main" count="101" uniqueCount="93">
  <si>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</si>
  <si>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</si>
  <si>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</si>
  <si>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</si>
  <si>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</si>
  <si>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</si>
  <si>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 Información Institucional</t>
  </si>
  <si>
    <t>I.I - Completar los datos requeridos sobre la institución</t>
  </si>
  <si>
    <t>Capítulo</t>
  </si>
  <si>
    <t>5161-INSTITUTO DE PROTECCIÓN DE LOS DERECHOS DEL CONSUMIDOR</t>
  </si>
  <si>
    <t>Subcapítulo</t>
  </si>
  <si>
    <t>01-INSTITUTO NACIONAL DE PROTECCIÓN DE LOS DERECHOS DEL CONSUMIDOR</t>
  </si>
  <si>
    <t>Unidad Ejecutora</t>
  </si>
  <si>
    <t>0001-INSTITUTO NACIONAL DE PROTECCIÓN DE LOS DERECHOS DEL CONSUMIDOR</t>
  </si>
  <si>
    <t>Misión</t>
  </si>
  <si>
    <t>Proteger a los consumidores y usuarios de bienes y servicios, mediante la aplicación de las normas jurídicas establecidas.</t>
  </si>
  <si>
    <t>Visión</t>
  </si>
  <si>
    <t>Ser reconocida, a nivel nacional e internacional, por su efectiva labor en la protección de los consumidores y usuarios de bienes y servicios, promoviendo el consumo sustentable e inteligente.</t>
  </si>
  <si>
    <t>II. Contribución a la Estrategia Nacional de Desarrollo</t>
  </si>
  <si>
    <t>Eje estratégico:</t>
  </si>
  <si>
    <t>DESARROLLO PRODUCTIVO</t>
  </si>
  <si>
    <t>Objetivo general:</t>
  </si>
  <si>
    <t>Objetivo(s) específico(s):</t>
  </si>
  <si>
    <t>3.3.1</t>
  </si>
  <si>
    <t>III. Información del Programa</t>
  </si>
  <si>
    <t>Nombre:</t>
  </si>
  <si>
    <t>11 - Defensa y protección a los derechos del consumidor</t>
  </si>
  <si>
    <t>Descripción: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</si>
  <si>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</si>
  <si>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entury Gothic"/>
        <family val="2"/>
      </rPr>
      <t xml:space="preserve"> </t>
    </r>
  </si>
  <si>
    <t>Consumidores y usuarios de bienes y servicios.</t>
  </si>
  <si>
    <t>Resultado Asociado:</t>
  </si>
  <si>
    <t>Aumentar la defensa y protección de los consumidores mayores de 18 años, medido como el nivel porcentual de percepción en la protección de los derechos del consumidor, de 62% en el año 2017 a 75% en el año 2023.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</si>
  <si>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</si>
  <si>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</si>
  <si>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</si>
  <si>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</si>
  <si>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</si>
  <si>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</si>
  <si>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               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</si>
  <si>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</si>
  <si>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</si>
  <si>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</si>
  <si>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</si>
  <si>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</si>
  <si>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</si>
  <si>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</si>
  <si>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</si>
  <si>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</si>
  <si>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</si>
  <si>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</si>
  <si>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6693-Establecimientos nacionales inspeccionados bajo las normativas nacionales</t>
  </si>
  <si>
    <t>Cantidad de
establecimientos
inspeccionados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</si>
  <si>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</si>
  <si>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</si>
  <si>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participantes</t>
  </si>
  <si>
    <t>V. Análisis de los Logros y Desviaciones</t>
  </si>
  <si>
    <t>V.I - Información de Logros y Desviaciones por Producto</t>
  </si>
  <si>
    <t xml:space="preserve">Producto: </t>
  </si>
  <si>
    <t>6693-Establecimientos nacionales inspeccionados bajo las normativas nacionales.</t>
  </si>
  <si>
    <t xml:space="preserve">Descripción del producto: </t>
  </si>
  <si>
    <t>Realización de inspecciones a establecimientos nacionales, para garantizar el derecho de disponer de bienes y servicios de calidad a los consumidores.</t>
  </si>
  <si>
    <t>Logros alcanzados:</t>
  </si>
  <si>
    <t>Causas y justificación del desvío:</t>
  </si>
  <si>
    <t>6694-Consumidores reciben asistencia por reclamaciones de consumo.</t>
  </si>
  <si>
    <t>6695-Ciudadanos y proveedores reciben acciones formativas en protección de derechos al consumidor y buenas prácticas comerciales.</t>
  </si>
  <si>
    <t>Capacitaciones de acciones formativas en protección de los derechos al consumidor y buenas prácticas comerciales para consumidores y proveedores.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</si>
  <si>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</si>
  <si>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</si>
  <si>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Analizar y aprobar la planificación anual institucional en torno a las estrategias de las nuevas autoridades.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</si>
  <si>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</si>
  <si>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Realizado por:</t>
  </si>
  <si>
    <t>Validado por:</t>
  </si>
  <si>
    <t xml:space="preserve">Aprobado por: </t>
  </si>
  <si>
    <t>Katy Tavarez</t>
  </si>
  <si>
    <t>Eddy Alcántara</t>
  </si>
  <si>
    <t xml:space="preserve">Encargada Financiero </t>
  </si>
  <si>
    <t>Director Ejecutivo</t>
  </si>
  <si>
    <t>Cantidad de
reclamaciones
de protección al
consumidor
trabajadas</t>
  </si>
  <si>
    <t>Desarrollar un entorno regulador que asegure un funcionamiento ordenado de los mercados y un clima de inversión y negocios pro-competitivo en un marco de responsabilidad social</t>
  </si>
  <si>
    <t>Competitividad e innovación en un ambiente favorable a la cooperación y la responsabilidad social</t>
  </si>
  <si>
    <t>Recepción de reclamaciones del consumidor ante algún bien o servicio que presenten inconformidad, con el fin de realizar conciliaciones entre ambas partes.</t>
  </si>
  <si>
    <t>Anthony Chávez</t>
  </si>
  <si>
    <t>Director Planificación y Desarrollo</t>
  </si>
  <si>
    <t xml:space="preserve"> Presupuesto Anual 2025</t>
  </si>
  <si>
    <t>Programación Trimestral (Enero -Marzo)</t>
  </si>
  <si>
    <t>Ejecución Trimestral 
(Enero -Marzo)</t>
  </si>
  <si>
    <t>Para asegurar la cobertura de la inspección a nivel nacional, se programaron establecimientos anual 12,676.65. De estas, al  primer trimestre 2025, la meta fue de 2,178 y se ejecutaron 2,728 representando un cumplimiento de 125% de la meta programada. Con relación a la meta financiera, los resultados muestran un cumplimiento del 99.33%, al ejecutar RD$7,702,915.89 de los RD$ 7,754,796.39 programados.</t>
  </si>
  <si>
    <t>Se sobrepasó la meta física establecida debido a un aumento significativo en la cantidad de reclamaciones recibidas, atribuido a la creciente popularidad y posicionamiento de la institución entre los consumidores. Esta situación generó un 33% más de reclamaciones que las inicialmente proyectadas, lo que implicó una mayor carga operativa para el personal encargado de su gestión y seguimiento.
En cuanto a la ejecución financiera, no aplica un ajuste significativo, ya que el margen de diferencia fue únicamente del 2.12% por encima de lo presupuestado, considerado dentro de los rangos normales de variación para este tipo de actividad.</t>
  </si>
  <si>
    <t>Para asegurar la respuesta oportuna a los reclamos de los consumidores, se programó un porcentaje de casos trabajados de un 6,300 anual. Para el Primer trimestre 2025, la meta fue de un 1,575 y se ejecutó 2,093 , representando un cumplimiento de 133% de la meta programada. Con relación a la meta financiera, los resultados demuestran un cumplimiento de 102.12 % al ejecutar RD$3,333,111.33  de RD$ 3,263,937.33 programados.</t>
  </si>
  <si>
    <t xml:space="preserve">Se sobrepasó la meta física establecida debido a un incremento en la cantidad de reclamaciones recibidas, producto del creciente reconocimiento y popularidad de la institución entre los ciudadanos. Este aumento en la demanda de servicios provocó un 33% más de reclamaciones que las inicialmente proyectadas, evidenciando una mayor participación de la ciudadanía en la defensa de sus derechos.
En cuanto a la ejecución financiera, no se considera un desvío relevante, ya que el margen de variación fue de apenas un 2.12% por encima de lo programado, lo cual se encuentra dentro de los parámetros aceptables de ejecución presupuestaria.
</t>
  </si>
  <si>
    <t>Accionado de forma preventiva, la institución realiza acciones formativas dirigidas a proveedores y consumidores en torno a sus deberes y derechos relativos a la protección de los derechos del consumidor. Al Primer trimestre 2025, la meta fue de 3,600 y se ejecutaron , 5,547.00 representando un cumplimiento de 154% de la meta programada. Con relación a la meta financiera, los resultados muestran un cumplimiento del 101.08%, al ejecutar RD$ 5,921,668.68 de los RD$5,858,259.18  programados.</t>
  </si>
  <si>
    <t>Se sobrepasó la meta física establecida debido a la implementación de una jornada educativa que amplió significativamente el alcance de las actividades programadas. Esta acción generó una desviación del 54% respecto a la meta física inicial, como resultado de la realización de múltiples charlas y talleres en diversos centros educativos e instituciones, con el objetivo de promover la concienciación y educación ciudadana.
En cuanto a la ejecución financiera, no se reporta un desvío considerable, ya que el margen de diferencia fue únicamente del 1.99% por encima de lo presupuestado, manteniéndose dentro de los límites aceptables de variación.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</si>
</sst>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#,##0;\-#,##0"/>
    <numFmt numFmtId="165" formatCode="[$-10409]#,##0.00;\-#,##0.00"/>
    <numFmt numFmtId="166" formatCode="[$-10409]#,##0.0;\-#,##0.0"/>
    <numFmt numFmtId="167" formatCode="[$-10409]0.00%"/>
  </numFmts>
  <fonts count="23" x14ac:knownFonts="1">
    <font>
      <sz val="11"/>
      <color theme="1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11" fillId="0" borderId="23" xfId="0" applyFont="1" applyBorder="1"/>
    <xf numFmtId="0" fontId="12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6" fillId="0" borderId="0" xfId="0" applyFont="1"/>
    <xf numFmtId="0" fontId="11" fillId="0" borderId="0" xfId="0" applyFont="1"/>
    <xf numFmtId="167" fontId="16" fillId="0" borderId="44" xfId="0" applyNumberFormat="1" applyFont="1" applyBorder="1" applyAlignment="1">
      <alignment horizontal="center" vertical="center" wrapText="1" readingOrder="1"/>
    </xf>
    <xf numFmtId="0" fontId="6" fillId="0" borderId="44" xfId="0" applyFont="1" applyBorder="1"/>
    <xf numFmtId="0" fontId="0" fillId="0" borderId="44" xfId="0" applyBorder="1"/>
    <xf numFmtId="0" fontId="14" fillId="7" borderId="44" xfId="0" applyFont="1" applyFill="1" applyBorder="1" applyAlignment="1">
      <alignment horizontal="center" vertical="center" wrapText="1" readingOrder="1"/>
    </xf>
    <xf numFmtId="0" fontId="15" fillId="0" borderId="44" xfId="0" applyFont="1" applyBorder="1" applyAlignment="1">
      <alignment wrapText="1"/>
    </xf>
    <xf numFmtId="0" fontId="16" fillId="0" borderId="44" xfId="0" applyFont="1" applyBorder="1" applyAlignment="1">
      <alignment vertical="center" wrapText="1"/>
    </xf>
    <xf numFmtId="164" fontId="16" fillId="0" borderId="44" xfId="0" applyNumberFormat="1" applyFont="1" applyBorder="1" applyAlignment="1">
      <alignment horizontal="center" vertical="center" wrapText="1" readingOrder="1"/>
    </xf>
    <xf numFmtId="165" fontId="16" fillId="0" borderId="44" xfId="0" applyNumberFormat="1" applyFont="1" applyBorder="1" applyAlignment="1">
      <alignment horizontal="center" vertical="center" wrapText="1" readingOrder="1"/>
    </xf>
    <xf numFmtId="166" fontId="16" fillId="0" borderId="44" xfId="0" applyNumberFormat="1" applyFont="1" applyBorder="1" applyAlignment="1">
      <alignment horizontal="center" vertical="center" wrapText="1" readingOrder="1"/>
    </xf>
    <xf numFmtId="9" fontId="16" fillId="0" borderId="44" xfId="0" applyNumberFormat="1" applyFont="1" applyBorder="1" applyAlignment="1">
      <alignment horizontal="center" vertical="center" wrapText="1" readingOrder="1"/>
    </xf>
    <xf numFmtId="0" fontId="15" fillId="0" borderId="44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164" fontId="21" fillId="0" borderId="44" xfId="1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64" fontId="16" fillId="8" borderId="44" xfId="0" applyNumberFormat="1" applyFont="1" applyFill="1" applyBorder="1" applyAlignment="1">
      <alignment horizontal="center" vertical="center" wrapText="1"/>
    </xf>
    <xf numFmtId="9" fontId="16" fillId="8" borderId="44" xfId="0" applyNumberFormat="1" applyFont="1" applyFill="1" applyBorder="1" applyAlignment="1">
      <alignment horizontal="center" vertical="center" wrapText="1" readingOrder="1"/>
    </xf>
    <xf numFmtId="0" fontId="12" fillId="8" borderId="42" xfId="0" applyFont="1" applyFill="1" applyBorder="1" applyAlignment="1">
      <alignment horizontal="left" vertical="center" wrapText="1"/>
    </xf>
    <xf numFmtId="0" fontId="12" fillId="8" borderId="43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22" xfId="0" applyFont="1" applyBorder="1"/>
    <xf numFmtId="0" fontId="8" fillId="6" borderId="21" xfId="0" applyFont="1" applyFill="1" applyBorder="1" applyAlignment="1">
      <alignment horizontal="left" vertical="center"/>
    </xf>
    <xf numFmtId="0" fontId="3" fillId="0" borderId="39" xfId="0" applyFont="1" applyBorder="1"/>
    <xf numFmtId="0" fontId="3" fillId="0" borderId="40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0" fontId="3" fillId="0" borderId="27" xfId="0" applyFont="1" applyBorder="1"/>
    <xf numFmtId="0" fontId="12" fillId="9" borderId="0" xfId="0" applyFont="1" applyFill="1" applyAlignment="1">
      <alignment horizontal="left" vertical="center" wrapText="1"/>
    </xf>
    <xf numFmtId="0" fontId="0" fillId="9" borderId="0" xfId="0" applyFill="1"/>
    <xf numFmtId="0" fontId="3" fillId="9" borderId="27" xfId="0" applyFont="1" applyFill="1" applyBorder="1"/>
    <xf numFmtId="0" fontId="11" fillId="7" borderId="28" xfId="0" applyFont="1" applyFill="1" applyBorder="1" applyAlignment="1">
      <alignment horizontal="center" vertical="center" wrapText="1" readingOrder="1"/>
    </xf>
    <xf numFmtId="0" fontId="3" fillId="0" borderId="29" xfId="0" applyFont="1" applyBorder="1"/>
    <xf numFmtId="0" fontId="11" fillId="7" borderId="33" xfId="0" applyFont="1" applyFill="1" applyBorder="1" applyAlignment="1">
      <alignment horizontal="center" vertical="center" wrapText="1" readingOrder="1"/>
    </xf>
    <xf numFmtId="0" fontId="3" fillId="0" borderId="31" xfId="0" applyFont="1" applyBorder="1"/>
    <xf numFmtId="0" fontId="11" fillId="7" borderId="30" xfId="0" applyFont="1" applyFill="1" applyBorder="1" applyAlignment="1">
      <alignment horizontal="center" vertical="center" wrapText="1" readingOrder="1"/>
    </xf>
    <xf numFmtId="0" fontId="3" fillId="0" borderId="34" xfId="0" applyFont="1" applyBorder="1"/>
    <xf numFmtId="0" fontId="9" fillId="7" borderId="44" xfId="0" applyFont="1" applyFill="1" applyBorder="1" applyAlignment="1">
      <alignment horizontal="center" vertical="center" wrapText="1" readingOrder="1"/>
    </xf>
    <xf numFmtId="0" fontId="3" fillId="0" borderId="44" xfId="0" applyFont="1" applyBorder="1"/>
    <xf numFmtId="0" fontId="3" fillId="0" borderId="32" xfId="0" applyFont="1" applyBorder="1"/>
    <xf numFmtId="4" fontId="21" fillId="0" borderId="35" xfId="0" applyNumberFormat="1" applyFont="1" applyBorder="1" applyAlignment="1">
      <alignment horizontal="center"/>
    </xf>
    <xf numFmtId="4" fontId="21" fillId="0" borderId="36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10" fontId="6" fillId="0" borderId="30" xfId="0" applyNumberFormat="1" applyFont="1" applyBorder="1" applyAlignment="1">
      <alignment horizontal="center" vertical="center" wrapText="1" readingOrder="1"/>
    </xf>
    <xf numFmtId="0" fontId="1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4" borderId="21" xfId="0" applyFont="1" applyFill="1" applyBorder="1" applyAlignment="1">
      <alignment horizontal="center"/>
    </xf>
    <xf numFmtId="49" fontId="10" fillId="0" borderId="24" xfId="0" quotePrefix="1" applyNumberFormat="1" applyFont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3" fillId="0" borderId="42" xfId="0" applyFont="1" applyBorder="1"/>
    <xf numFmtId="0" fontId="3" fillId="0" borderId="43" xfId="0" applyFont="1" applyBorder="1"/>
    <xf numFmtId="0" fontId="13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0" fillId="8" borderId="0" xfId="0" applyFill="1"/>
    <xf numFmtId="0" fontId="3" fillId="8" borderId="27" xfId="0" applyFont="1" applyFill="1" applyBorder="1"/>
    <xf numFmtId="0" fontId="12" fillId="9" borderId="42" xfId="0" applyFont="1" applyFill="1" applyBorder="1" applyAlignment="1">
      <alignment horizontal="left" vertical="center" wrapText="1"/>
    </xf>
    <xf numFmtId="0" fontId="12" fillId="9" borderId="4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3144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showGridLines="0" tabSelected="1" zoomScale="80" zoomScaleNormal="80" workbookViewId="0">
      <selection activeCell="B1" sqref="B1:J1"/>
    </sheetView>
  </sheetViews>
  <sheetFormatPr baseColWidth="10" defaultColWidth="14.42578125" defaultRowHeight="15" customHeight="1" x14ac:dyDescent="0.25"/>
  <cols>
    <col min="1" max="1" width="23" customWidth="1"/>
    <col min="2" max="2" width="14.42578125" customWidth="1"/>
    <col min="3" max="3" width="12.7109375" customWidth="1"/>
    <col min="4" max="4" width="14.28515625" customWidth="1"/>
    <col min="5" max="5" width="12.7109375" customWidth="1"/>
    <col min="6" max="6" width="14.28515625" customWidth="1"/>
    <col min="7" max="7" width="12.7109375" customWidth="1"/>
    <col min="8" max="8" width="14" customWidth="1"/>
    <col min="9" max="9" width="12.7109375" customWidth="1"/>
    <col min="10" max="10" width="30.42578125" customWidth="1"/>
    <col min="11" max="26" width="11.42578125" customWidth="1"/>
  </cols>
  <sheetData>
    <row r="1" spans="1:10" ht="21" x14ac:dyDescent="0.25">
      <c r="A1" s="1"/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1:10" ht="30.75" customHeight="1" x14ac:dyDescent="0.25">
      <c r="A2" s="2"/>
      <c r="B2" s="68" t="s">
        <v>1</v>
      </c>
      <c r="C2" s="69"/>
      <c r="D2" s="68" t="s">
        <v>2</v>
      </c>
      <c r="E2" s="38"/>
      <c r="F2" s="38"/>
      <c r="G2" s="38"/>
      <c r="H2" s="70"/>
      <c r="I2" s="3" t="s">
        <v>3</v>
      </c>
      <c r="J2" s="4" t="s">
        <v>4</v>
      </c>
    </row>
    <row r="3" spans="1:10" ht="21" x14ac:dyDescent="0.25">
      <c r="A3" s="5"/>
      <c r="B3" s="71" t="s">
        <v>5</v>
      </c>
      <c r="C3" s="72"/>
      <c r="D3" s="71"/>
      <c r="E3" s="72"/>
      <c r="F3" s="72"/>
      <c r="G3" s="72"/>
      <c r="H3" s="73"/>
      <c r="I3" s="30">
        <f>+DATE(2025,4,14)</f>
        <v>45761</v>
      </c>
      <c r="J3" s="6">
        <v>1</v>
      </c>
    </row>
    <row r="4" spans="1:10" x14ac:dyDescent="0.25">
      <c r="A4" s="74"/>
      <c r="B4" s="75"/>
      <c r="C4" s="75"/>
      <c r="D4" s="75"/>
      <c r="E4" s="75"/>
      <c r="F4" s="75"/>
      <c r="G4" s="75"/>
      <c r="H4" s="75"/>
      <c r="I4" s="75"/>
      <c r="J4" s="76"/>
    </row>
    <row r="5" spans="1:10" ht="3" customHeight="1" x14ac:dyDescent="0.25">
      <c r="A5" s="77"/>
      <c r="B5" s="38"/>
      <c r="C5" s="38"/>
      <c r="D5" s="38"/>
      <c r="E5" s="38"/>
      <c r="F5" s="38"/>
      <c r="G5" s="38"/>
      <c r="H5" s="38"/>
      <c r="I5" s="38"/>
      <c r="J5" s="39"/>
    </row>
    <row r="6" spans="1:10" ht="15.75" x14ac:dyDescent="0.25">
      <c r="A6" s="37" t="s">
        <v>6</v>
      </c>
      <c r="B6" s="38"/>
      <c r="C6" s="38"/>
      <c r="D6" s="38"/>
      <c r="E6" s="38"/>
      <c r="F6" s="38"/>
      <c r="G6" s="38"/>
      <c r="H6" s="38"/>
      <c r="I6" s="38"/>
      <c r="J6" s="39"/>
    </row>
    <row r="7" spans="1:10" ht="15.75" x14ac:dyDescent="0.25">
      <c r="A7" s="40" t="s">
        <v>7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x14ac:dyDescent="0.25">
      <c r="A8" s="7" t="s">
        <v>8</v>
      </c>
      <c r="B8" s="78" t="s">
        <v>9</v>
      </c>
      <c r="C8" s="63"/>
      <c r="D8" s="63"/>
      <c r="E8" s="63"/>
      <c r="F8" s="63"/>
      <c r="G8" s="63"/>
      <c r="H8" s="63"/>
      <c r="I8" s="63"/>
      <c r="J8" s="64"/>
    </row>
    <row r="9" spans="1:10" ht="15" customHeight="1" x14ac:dyDescent="0.25">
      <c r="A9" s="8" t="s">
        <v>10</v>
      </c>
      <c r="B9" s="78" t="s">
        <v>11</v>
      </c>
      <c r="C9" s="63"/>
      <c r="D9" s="63"/>
      <c r="E9" s="63"/>
      <c r="F9" s="63"/>
      <c r="G9" s="63"/>
      <c r="H9" s="63"/>
      <c r="I9" s="63"/>
      <c r="J9" s="64"/>
    </row>
    <row r="10" spans="1:10" x14ac:dyDescent="0.25">
      <c r="A10" s="8" t="s">
        <v>12</v>
      </c>
      <c r="B10" s="78" t="s">
        <v>13</v>
      </c>
      <c r="C10" s="63"/>
      <c r="D10" s="63"/>
      <c r="E10" s="63"/>
      <c r="F10" s="63"/>
      <c r="G10" s="63"/>
      <c r="H10" s="63"/>
      <c r="I10" s="63"/>
      <c r="J10" s="64"/>
    </row>
    <row r="11" spans="1:10" ht="22.5" customHeight="1" x14ac:dyDescent="0.25">
      <c r="A11" s="7" t="s">
        <v>14</v>
      </c>
      <c r="B11" s="43" t="s">
        <v>15</v>
      </c>
      <c r="C11" s="44"/>
      <c r="D11" s="44"/>
      <c r="E11" s="44"/>
      <c r="F11" s="44"/>
      <c r="G11" s="44"/>
      <c r="H11" s="44"/>
      <c r="I11" s="44"/>
      <c r="J11" s="45"/>
    </row>
    <row r="12" spans="1:10" ht="29.25" customHeight="1" x14ac:dyDescent="0.25">
      <c r="A12" s="7" t="s">
        <v>16</v>
      </c>
      <c r="B12" s="43" t="s">
        <v>17</v>
      </c>
      <c r="C12" s="44"/>
      <c r="D12" s="44"/>
      <c r="E12" s="44"/>
      <c r="F12" s="44"/>
      <c r="G12" s="44"/>
      <c r="H12" s="44"/>
      <c r="I12" s="44"/>
      <c r="J12" s="45"/>
    </row>
    <row r="13" spans="1:10" ht="15.75" x14ac:dyDescent="0.25">
      <c r="A13" s="37" t="s">
        <v>18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0" ht="27.75" customHeight="1" x14ac:dyDescent="0.25">
      <c r="A14" s="7" t="s">
        <v>19</v>
      </c>
      <c r="B14" s="10">
        <v>3</v>
      </c>
      <c r="C14" s="62" t="s">
        <v>20</v>
      </c>
      <c r="D14" s="63"/>
      <c r="E14" s="63"/>
      <c r="F14" s="63"/>
      <c r="G14" s="63"/>
      <c r="H14" s="63"/>
      <c r="I14" s="63"/>
      <c r="J14" s="64"/>
    </row>
    <row r="15" spans="1:10" ht="26.25" customHeight="1" x14ac:dyDescent="0.25">
      <c r="A15" s="7" t="s">
        <v>21</v>
      </c>
      <c r="B15" s="11">
        <v>3.3</v>
      </c>
      <c r="C15" s="62" t="s">
        <v>80</v>
      </c>
      <c r="D15" s="63"/>
      <c r="E15" s="63"/>
      <c r="F15" s="63"/>
      <c r="G15" s="63"/>
      <c r="H15" s="63"/>
      <c r="I15" s="63"/>
      <c r="J15" s="64"/>
    </row>
    <row r="16" spans="1:10" ht="30.75" customHeight="1" x14ac:dyDescent="0.25">
      <c r="A16" s="7" t="s">
        <v>22</v>
      </c>
      <c r="B16" s="10" t="s">
        <v>23</v>
      </c>
      <c r="C16" s="62" t="s">
        <v>79</v>
      </c>
      <c r="D16" s="63"/>
      <c r="E16" s="63"/>
      <c r="F16" s="63"/>
      <c r="G16" s="63"/>
      <c r="H16" s="63"/>
      <c r="I16" s="63"/>
      <c r="J16" s="64"/>
    </row>
    <row r="17" spans="1:10" ht="15.75" x14ac:dyDescent="0.25">
      <c r="A17" s="37" t="s">
        <v>24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0" ht="29.25" customHeight="1" x14ac:dyDescent="0.25">
      <c r="A18" s="7" t="s">
        <v>25</v>
      </c>
      <c r="B18" s="43" t="s">
        <v>26</v>
      </c>
      <c r="C18" s="44"/>
      <c r="D18" s="44"/>
      <c r="E18" s="44"/>
      <c r="F18" s="44"/>
      <c r="G18" s="44"/>
      <c r="H18" s="44"/>
      <c r="I18" s="44"/>
      <c r="J18" s="45"/>
    </row>
    <row r="19" spans="1:10" ht="47.25" customHeight="1" x14ac:dyDescent="0.25">
      <c r="A19" s="12" t="s">
        <v>27</v>
      </c>
      <c r="B19" s="43" t="s">
        <v>28</v>
      </c>
      <c r="C19" s="44"/>
      <c r="D19" s="44"/>
      <c r="E19" s="44"/>
      <c r="F19" s="44"/>
      <c r="G19" s="44"/>
      <c r="H19" s="44"/>
      <c r="I19" s="44"/>
      <c r="J19" s="45"/>
    </row>
    <row r="20" spans="1:10" ht="34.5" customHeight="1" x14ac:dyDescent="0.25">
      <c r="A20" s="12" t="s">
        <v>29</v>
      </c>
      <c r="B20" s="43" t="s">
        <v>30</v>
      </c>
      <c r="C20" s="44"/>
      <c r="D20" s="44"/>
      <c r="E20" s="44"/>
      <c r="F20" s="44"/>
      <c r="G20" s="44"/>
      <c r="H20" s="44"/>
      <c r="I20" s="44"/>
      <c r="J20" s="45"/>
    </row>
    <row r="21" spans="1:10" ht="35.25" customHeight="1" x14ac:dyDescent="0.25">
      <c r="A21" s="12" t="s">
        <v>31</v>
      </c>
      <c r="B21" s="43" t="s">
        <v>32</v>
      </c>
      <c r="C21" s="44"/>
      <c r="D21" s="44"/>
      <c r="E21" s="44"/>
      <c r="F21" s="44"/>
      <c r="G21" s="44"/>
      <c r="H21" s="44"/>
      <c r="I21" s="44"/>
      <c r="J21" s="45"/>
    </row>
    <row r="22" spans="1:10" ht="15.75" customHeight="1" x14ac:dyDescent="0.25">
      <c r="A22" s="37" t="s">
        <v>33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0" ht="15.75" customHeight="1" x14ac:dyDescent="0.25">
      <c r="A23" s="40" t="s">
        <v>34</v>
      </c>
      <c r="B23" s="38"/>
      <c r="C23" s="38"/>
      <c r="D23" s="38"/>
      <c r="E23" s="38"/>
      <c r="F23" s="38"/>
      <c r="G23" s="38"/>
      <c r="H23" s="38"/>
      <c r="I23" s="38"/>
      <c r="J23" s="39"/>
    </row>
    <row r="24" spans="1:10" ht="15" customHeight="1" x14ac:dyDescent="0.25">
      <c r="A24" s="49" t="s">
        <v>35</v>
      </c>
      <c r="B24" s="50"/>
      <c r="C24" s="53" t="s">
        <v>36</v>
      </c>
      <c r="D24" s="52"/>
      <c r="E24" s="57"/>
      <c r="F24" s="51" t="s">
        <v>37</v>
      </c>
      <c r="G24" s="52"/>
      <c r="H24" s="50"/>
      <c r="I24" s="53" t="s">
        <v>38</v>
      </c>
      <c r="J24" s="54"/>
    </row>
    <row r="25" spans="1:10" ht="15.75" customHeight="1" x14ac:dyDescent="0.25">
      <c r="A25" s="59">
        <v>341455651</v>
      </c>
      <c r="B25" s="60"/>
      <c r="C25" s="58">
        <v>350645892.24000001</v>
      </c>
      <c r="D25" s="59"/>
      <c r="E25" s="60"/>
      <c r="F25" s="58">
        <v>71059364.640000001</v>
      </c>
      <c r="G25" s="59"/>
      <c r="H25" s="60"/>
      <c r="I25" s="61">
        <f>F25/C25</f>
        <v>0.2026527793782433</v>
      </c>
      <c r="J25" s="54"/>
    </row>
    <row r="26" spans="1:10" ht="15.75" customHeight="1" x14ac:dyDescent="0.25">
      <c r="A26" s="40" t="s">
        <v>39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48.75" customHeight="1" x14ac:dyDescent="0.25">
      <c r="A27" s="18"/>
      <c r="B27" s="19"/>
      <c r="C27" s="55" t="s">
        <v>84</v>
      </c>
      <c r="D27" s="56"/>
      <c r="E27" s="55" t="s">
        <v>85</v>
      </c>
      <c r="F27" s="56"/>
      <c r="G27" s="55" t="s">
        <v>86</v>
      </c>
      <c r="H27" s="56"/>
      <c r="I27" s="55" t="s">
        <v>40</v>
      </c>
      <c r="J27" s="56"/>
    </row>
    <row r="28" spans="1:10" ht="40.5" customHeight="1" x14ac:dyDescent="0.25">
      <c r="A28" s="20" t="s">
        <v>41</v>
      </c>
      <c r="B28" s="20" t="s">
        <v>42</v>
      </c>
      <c r="C28" s="20" t="s">
        <v>43</v>
      </c>
      <c r="D28" s="20" t="s">
        <v>44</v>
      </c>
      <c r="E28" s="20" t="s">
        <v>45</v>
      </c>
      <c r="F28" s="20" t="s">
        <v>46</v>
      </c>
      <c r="G28" s="20" t="s">
        <v>47</v>
      </c>
      <c r="H28" s="20" t="s">
        <v>48</v>
      </c>
      <c r="I28" s="20" t="s">
        <v>49</v>
      </c>
      <c r="J28" s="20" t="s">
        <v>50</v>
      </c>
    </row>
    <row r="29" spans="1:10" ht="88.5" customHeight="1" x14ac:dyDescent="0.25">
      <c r="A29" s="21" t="s">
        <v>51</v>
      </c>
      <c r="B29" s="22" t="s">
        <v>52</v>
      </c>
      <c r="C29" s="23">
        <v>12676.65</v>
      </c>
      <c r="D29" s="24">
        <v>37614235</v>
      </c>
      <c r="E29" s="25">
        <v>2178</v>
      </c>
      <c r="F29" s="24">
        <v>7754796.3899999997</v>
      </c>
      <c r="G29" s="31">
        <v>2728</v>
      </c>
      <c r="H29" s="24">
        <v>7702915.8899999997</v>
      </c>
      <c r="I29" s="32">
        <f>Hoja1!$G29/Hoja1!$E29</f>
        <v>1.2525252525252526</v>
      </c>
      <c r="J29" s="17">
        <f>IF(H29&gt;0,H29/F29,0)</f>
        <v>0.99330988237590589</v>
      </c>
    </row>
    <row r="30" spans="1:10" ht="96.75" customHeight="1" x14ac:dyDescent="0.25">
      <c r="A30" s="27" t="s">
        <v>53</v>
      </c>
      <c r="B30" s="28" t="s">
        <v>78</v>
      </c>
      <c r="C30" s="23">
        <v>6300</v>
      </c>
      <c r="D30" s="24">
        <v>15699804</v>
      </c>
      <c r="E30" s="25">
        <v>1575</v>
      </c>
      <c r="F30" s="24">
        <v>3263937.33</v>
      </c>
      <c r="G30" s="31">
        <v>2093</v>
      </c>
      <c r="H30" s="24">
        <v>3333111.33</v>
      </c>
      <c r="I30" s="26">
        <f>Hoja1!$G30/Hoja1!$E30</f>
        <v>1.3288888888888888</v>
      </c>
      <c r="J30" s="17">
        <f t="shared" ref="J30:J31" si="0">IF(H30&gt;0,H30/F30,0)</f>
        <v>1.0211934216273693</v>
      </c>
    </row>
    <row r="31" spans="1:10" ht="89.25" customHeight="1" x14ac:dyDescent="0.25">
      <c r="A31" s="21" t="s">
        <v>54</v>
      </c>
      <c r="B31" s="22" t="s">
        <v>55</v>
      </c>
      <c r="C31" s="23">
        <v>17850</v>
      </c>
      <c r="D31" s="24">
        <v>29540094</v>
      </c>
      <c r="E31" s="23">
        <v>3600</v>
      </c>
      <c r="F31" s="24">
        <v>5858259.1799999997</v>
      </c>
      <c r="G31" s="29">
        <v>5547</v>
      </c>
      <c r="H31" s="24">
        <v>5921668.6799999997</v>
      </c>
      <c r="I31" s="26">
        <f>Hoja1!$G31/Hoja1!$E31</f>
        <v>1.5408333333333333</v>
      </c>
      <c r="J31" s="17">
        <f t="shared" si="0"/>
        <v>1.0108239492401563</v>
      </c>
    </row>
    <row r="32" spans="1:10" ht="15.75" customHeight="1" x14ac:dyDescent="0.25">
      <c r="A32" s="37" t="s">
        <v>56</v>
      </c>
      <c r="B32" s="38"/>
      <c r="C32" s="38"/>
      <c r="D32" s="38"/>
      <c r="E32" s="38"/>
      <c r="F32" s="38"/>
      <c r="G32" s="38"/>
      <c r="H32" s="38"/>
      <c r="I32" s="38"/>
      <c r="J32" s="39"/>
    </row>
    <row r="33" spans="1:10" ht="15.75" customHeight="1" x14ac:dyDescent="0.25">
      <c r="A33" s="40" t="s">
        <v>57</v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 ht="15.75" customHeight="1" x14ac:dyDescent="0.25">
      <c r="A34" s="13" t="s">
        <v>58</v>
      </c>
      <c r="B34" s="35" t="s">
        <v>59</v>
      </c>
      <c r="C34" s="41"/>
      <c r="D34" s="41"/>
      <c r="E34" s="41"/>
      <c r="F34" s="41"/>
      <c r="G34" s="41"/>
      <c r="H34" s="41"/>
      <c r="I34" s="41"/>
      <c r="J34" s="42"/>
    </row>
    <row r="35" spans="1:10" ht="34.5" customHeight="1" x14ac:dyDescent="0.25">
      <c r="A35" s="12" t="s">
        <v>60</v>
      </c>
      <c r="B35" s="43" t="s">
        <v>61</v>
      </c>
      <c r="C35" s="44"/>
      <c r="D35" s="44"/>
      <c r="E35" s="44"/>
      <c r="F35" s="44"/>
      <c r="G35" s="44"/>
      <c r="H35" s="44"/>
      <c r="I35" s="44"/>
      <c r="J35" s="45"/>
    </row>
    <row r="36" spans="1:10" ht="70.5" customHeight="1" x14ac:dyDescent="0.25">
      <c r="A36" s="12" t="s">
        <v>62</v>
      </c>
      <c r="B36" s="46" t="s">
        <v>87</v>
      </c>
      <c r="C36" s="47"/>
      <c r="D36" s="47"/>
      <c r="E36" s="47"/>
      <c r="F36" s="47"/>
      <c r="G36" s="47"/>
      <c r="H36" s="47"/>
      <c r="I36" s="47"/>
      <c r="J36" s="48"/>
    </row>
    <row r="37" spans="1:10" ht="93.75" customHeight="1" x14ac:dyDescent="0.25">
      <c r="A37" s="14" t="s">
        <v>63</v>
      </c>
      <c r="B37" s="33" t="s">
        <v>88</v>
      </c>
      <c r="C37" s="33"/>
      <c r="D37" s="33"/>
      <c r="E37" s="33"/>
      <c r="F37" s="33"/>
      <c r="G37" s="33"/>
      <c r="H37" s="33"/>
      <c r="I37" s="33"/>
      <c r="J37" s="34"/>
    </row>
    <row r="38" spans="1:10" ht="19.5" customHeight="1" x14ac:dyDescent="0.25">
      <c r="A38" s="13" t="s">
        <v>58</v>
      </c>
      <c r="B38" s="35" t="s">
        <v>64</v>
      </c>
      <c r="C38" s="35"/>
      <c r="D38" s="35"/>
      <c r="E38" s="35"/>
      <c r="F38" s="35"/>
      <c r="G38" s="35"/>
      <c r="H38" s="35"/>
      <c r="I38" s="35"/>
      <c r="J38" s="36"/>
    </row>
    <row r="39" spans="1:10" ht="27.75" customHeight="1" x14ac:dyDescent="0.25">
      <c r="A39" s="12" t="s">
        <v>60</v>
      </c>
      <c r="B39" s="84" t="s">
        <v>81</v>
      </c>
      <c r="C39" s="84"/>
      <c r="D39" s="84"/>
      <c r="E39" s="84"/>
      <c r="F39" s="84"/>
      <c r="G39" s="84"/>
      <c r="H39" s="84"/>
      <c r="I39" s="84"/>
      <c r="J39" s="85"/>
    </row>
    <row r="40" spans="1:10" ht="53.25" customHeight="1" x14ac:dyDescent="0.25">
      <c r="A40" s="12" t="s">
        <v>62</v>
      </c>
      <c r="B40" s="86" t="s">
        <v>89</v>
      </c>
      <c r="C40" s="87"/>
      <c r="D40" s="87"/>
      <c r="E40" s="87"/>
      <c r="F40" s="87"/>
      <c r="G40" s="87"/>
      <c r="H40" s="87"/>
      <c r="I40" s="87"/>
      <c r="J40" s="88"/>
    </row>
    <row r="41" spans="1:10" ht="112.5" customHeight="1" x14ac:dyDescent="0.25">
      <c r="A41" s="14" t="s">
        <v>63</v>
      </c>
      <c r="B41" s="89" t="s">
        <v>90</v>
      </c>
      <c r="C41" s="89"/>
      <c r="D41" s="89"/>
      <c r="E41" s="89"/>
      <c r="F41" s="89"/>
      <c r="G41" s="89"/>
      <c r="H41" s="89"/>
      <c r="I41" s="89"/>
      <c r="J41" s="90"/>
    </row>
    <row r="42" spans="1:10" ht="27" customHeight="1" x14ac:dyDescent="0.25">
      <c r="A42" s="12" t="s">
        <v>58</v>
      </c>
      <c r="B42" s="43" t="s">
        <v>65</v>
      </c>
      <c r="C42" s="44"/>
      <c r="D42" s="44"/>
      <c r="E42" s="44"/>
      <c r="F42" s="44"/>
      <c r="G42" s="44"/>
      <c r="H42" s="44"/>
      <c r="I42" s="44"/>
      <c r="J42" s="45"/>
    </row>
    <row r="43" spans="1:10" ht="34.5" customHeight="1" x14ac:dyDescent="0.25">
      <c r="A43" s="12" t="s">
        <v>60</v>
      </c>
      <c r="B43" s="43" t="s">
        <v>66</v>
      </c>
      <c r="C43" s="44"/>
      <c r="D43" s="44"/>
      <c r="E43" s="44"/>
      <c r="F43" s="44"/>
      <c r="G43" s="44"/>
      <c r="H43" s="44"/>
      <c r="I43" s="44"/>
      <c r="J43" s="45"/>
    </row>
    <row r="44" spans="1:10" ht="75.75" customHeight="1" x14ac:dyDescent="0.25">
      <c r="A44" s="12" t="s">
        <v>62</v>
      </c>
      <c r="B44" s="86" t="s">
        <v>91</v>
      </c>
      <c r="C44" s="87"/>
      <c r="D44" s="87"/>
      <c r="E44" s="87"/>
      <c r="F44" s="87"/>
      <c r="G44" s="87"/>
      <c r="H44" s="87"/>
      <c r="I44" s="87"/>
      <c r="J44" s="88"/>
    </row>
    <row r="45" spans="1:10" ht="108.75" customHeight="1" x14ac:dyDescent="0.25">
      <c r="A45" s="12" t="s">
        <v>63</v>
      </c>
      <c r="B45" s="89" t="s">
        <v>92</v>
      </c>
      <c r="C45" s="89"/>
      <c r="D45" s="89"/>
      <c r="E45" s="89"/>
      <c r="F45" s="89"/>
      <c r="G45" s="89"/>
      <c r="H45" s="89"/>
      <c r="I45" s="89"/>
      <c r="J45" s="90"/>
    </row>
    <row r="46" spans="1:10" ht="15.75" customHeight="1" x14ac:dyDescent="0.25">
      <c r="A46" s="37" t="s">
        <v>67</v>
      </c>
      <c r="B46" s="38"/>
      <c r="C46" s="38"/>
      <c r="D46" s="38"/>
      <c r="E46" s="38"/>
      <c r="F46" s="38"/>
      <c r="G46" s="38"/>
      <c r="H46" s="38"/>
      <c r="I46" s="38"/>
      <c r="J46" s="39"/>
    </row>
    <row r="47" spans="1:10" ht="15.75" customHeight="1" x14ac:dyDescent="0.25">
      <c r="A47" s="79" t="s">
        <v>68</v>
      </c>
      <c r="B47" s="38"/>
      <c r="C47" s="38"/>
      <c r="D47" s="38"/>
      <c r="E47" s="38"/>
      <c r="F47" s="38"/>
      <c r="G47" s="38"/>
      <c r="H47" s="38"/>
      <c r="I47" s="38"/>
      <c r="J47" s="39"/>
    </row>
    <row r="48" spans="1:10" ht="15.75" customHeight="1" x14ac:dyDescent="0.25">
      <c r="A48" s="80" t="s">
        <v>69</v>
      </c>
      <c r="B48" s="81"/>
      <c r="C48" s="81"/>
      <c r="D48" s="81"/>
      <c r="E48" s="81"/>
      <c r="F48" s="81"/>
      <c r="G48" s="81"/>
      <c r="H48" s="81"/>
      <c r="I48" s="81"/>
      <c r="J48" s="82"/>
    </row>
    <row r="49" spans="1:10" ht="2.2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.75" customHeight="1" x14ac:dyDescent="0.25">
      <c r="A50" s="83" t="s">
        <v>70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0" ht="6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75" customHeight="1" x14ac:dyDescent="0.25">
      <c r="A52" s="16" t="s">
        <v>71</v>
      </c>
      <c r="B52" s="15"/>
      <c r="C52" s="15"/>
      <c r="D52" s="16" t="s">
        <v>72</v>
      </c>
      <c r="E52" s="15"/>
      <c r="F52" s="15"/>
      <c r="G52" s="15"/>
      <c r="H52" s="16" t="s">
        <v>73</v>
      </c>
      <c r="I52" s="15"/>
      <c r="J52" s="15"/>
    </row>
    <row r="53" spans="1:10" ht="15.75" customHeight="1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5.75" customHeight="1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5.75" customHeight="1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33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75" customHeight="1" x14ac:dyDescent="0.25">
      <c r="A57" s="15" t="s">
        <v>82</v>
      </c>
      <c r="B57" s="15"/>
      <c r="C57" s="15"/>
      <c r="D57" s="15" t="s">
        <v>74</v>
      </c>
      <c r="E57" s="15"/>
      <c r="F57" s="15"/>
      <c r="G57" s="15"/>
      <c r="H57" s="15" t="s">
        <v>75</v>
      </c>
      <c r="I57" s="15"/>
      <c r="J57" s="15"/>
    </row>
    <row r="58" spans="1:10" ht="15.75" customHeight="1" x14ac:dyDescent="0.25">
      <c r="A58" s="15" t="s">
        <v>83</v>
      </c>
      <c r="B58" s="15"/>
      <c r="C58" s="15"/>
      <c r="D58" s="15" t="s">
        <v>76</v>
      </c>
      <c r="E58" s="15"/>
      <c r="F58" s="15"/>
      <c r="G58" s="15"/>
      <c r="H58" s="15" t="s">
        <v>77</v>
      </c>
      <c r="I58" s="15"/>
      <c r="J58" s="15"/>
    </row>
    <row r="59" spans="1:10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mergeCells count="56">
    <mergeCell ref="A46:J46"/>
    <mergeCell ref="A47:J47"/>
    <mergeCell ref="A48:J48"/>
    <mergeCell ref="A50:J50"/>
    <mergeCell ref="B39:J39"/>
    <mergeCell ref="B40:J40"/>
    <mergeCell ref="B41:J41"/>
    <mergeCell ref="B42:J42"/>
    <mergeCell ref="B43:J43"/>
    <mergeCell ref="B44:J44"/>
    <mergeCell ref="B45:J45"/>
    <mergeCell ref="B9:J9"/>
    <mergeCell ref="B10:J10"/>
    <mergeCell ref="B11:J11"/>
    <mergeCell ref="B12:J12"/>
    <mergeCell ref="A13:J13"/>
    <mergeCell ref="A4:J4"/>
    <mergeCell ref="A5:J5"/>
    <mergeCell ref="A6:J6"/>
    <mergeCell ref="A7:J7"/>
    <mergeCell ref="B8:J8"/>
    <mergeCell ref="B1:J1"/>
    <mergeCell ref="B2:C2"/>
    <mergeCell ref="D2:H2"/>
    <mergeCell ref="B3:C3"/>
    <mergeCell ref="D3:H3"/>
    <mergeCell ref="C14:J14"/>
    <mergeCell ref="C15:J15"/>
    <mergeCell ref="C16:J16"/>
    <mergeCell ref="A17:J17"/>
    <mergeCell ref="B18:J18"/>
    <mergeCell ref="B19:J19"/>
    <mergeCell ref="B20:J20"/>
    <mergeCell ref="B21:J21"/>
    <mergeCell ref="A22:J22"/>
    <mergeCell ref="A23:J23"/>
    <mergeCell ref="A24:B24"/>
    <mergeCell ref="F24:H24"/>
    <mergeCell ref="I24:J24"/>
    <mergeCell ref="G27:H27"/>
    <mergeCell ref="I27:J27"/>
    <mergeCell ref="C24:E24"/>
    <mergeCell ref="C25:E25"/>
    <mergeCell ref="F25:H25"/>
    <mergeCell ref="I25:J25"/>
    <mergeCell ref="A26:J26"/>
    <mergeCell ref="C27:D27"/>
    <mergeCell ref="E27:F27"/>
    <mergeCell ref="A25:B25"/>
    <mergeCell ref="B37:J37"/>
    <mergeCell ref="B38:J38"/>
    <mergeCell ref="A32:J32"/>
    <mergeCell ref="A33:J33"/>
    <mergeCell ref="B34:J34"/>
    <mergeCell ref="B35:J35"/>
    <mergeCell ref="B36:J36"/>
  </mergeCells>
  <pageMargins left="0.7" right="0.7" top="0.75" bottom="0.75" header="0.3" footer="0.3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Suriel</dc:creator>
  <cp:lastModifiedBy>Fany Javier Paulino</cp:lastModifiedBy>
  <cp:lastPrinted>2025-04-14T20:14:30Z</cp:lastPrinted>
  <dcterms:created xsi:type="dcterms:W3CDTF">2021-03-22T15:50:10Z</dcterms:created>
  <dcterms:modified xsi:type="dcterms:W3CDTF">2025-04-15T14:16:44Z</dcterms:modified>
</cp:coreProperties>
</file>